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365education-my.sharepoint.com/personal/schcl233_365_education_lu/Documents/LASEL@ONEDRIVE/laselPHP/cal/cal2223t3/"/>
    </mc:Choice>
  </mc:AlternateContent>
  <xr:revisionPtr revIDLastSave="0" documentId="8_{3A94B08A-E506-445E-9B86-3BF259BC0724}" xr6:coauthVersionLast="47" xr6:coauthVersionMax="47" xr10:uidLastSave="{00000000-0000-0000-0000-000000000000}"/>
  <bookViews>
    <workbookView xWindow="30945" yWindow="1095" windowWidth="25035" windowHeight="13290" tabRatio="500" xr2:uid="{00000000-000D-0000-FFFF-FFFF00000000}"/>
  </bookViews>
  <sheets>
    <sheet name="Inscriptions" sheetId="3" r:id="rId1"/>
    <sheet name="Listes" sheetId="4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4" i="3" l="1"/>
  <c r="K44" i="3"/>
  <c r="I45" i="3"/>
  <c r="K45" i="3"/>
  <c r="I43" i="3"/>
  <c r="K43" i="3"/>
  <c r="I42" i="3"/>
  <c r="K42" i="3"/>
  <c r="I41" i="3"/>
  <c r="K41" i="3"/>
  <c r="I40" i="3"/>
  <c r="K40" i="3"/>
  <c r="I39" i="3"/>
  <c r="K39" i="3"/>
  <c r="I38" i="3"/>
  <c r="K38" i="3"/>
  <c r="I37" i="3"/>
  <c r="K37" i="3"/>
  <c r="I36" i="3"/>
  <c r="K36" i="3"/>
  <c r="I35" i="3"/>
  <c r="K35" i="3"/>
  <c r="I34" i="3"/>
  <c r="K34" i="3"/>
  <c r="I33" i="3"/>
  <c r="K33" i="3"/>
  <c r="I32" i="3"/>
  <c r="K32" i="3"/>
  <c r="I31" i="3"/>
  <c r="K31" i="3"/>
  <c r="I30" i="3"/>
  <c r="K30" i="3"/>
  <c r="I29" i="3"/>
  <c r="K29" i="3"/>
  <c r="I28" i="3"/>
  <c r="K28" i="3"/>
  <c r="I27" i="3"/>
  <c r="K27" i="3"/>
  <c r="I26" i="3"/>
  <c r="K26" i="3"/>
  <c r="I25" i="3"/>
  <c r="K25" i="3"/>
  <c r="I24" i="3"/>
  <c r="K24" i="3"/>
  <c r="I23" i="3"/>
  <c r="K23" i="3"/>
  <c r="I22" i="3"/>
  <c r="K22" i="3"/>
  <c r="I21" i="3"/>
  <c r="K21" i="3"/>
  <c r="I20" i="3"/>
  <c r="K20" i="3"/>
  <c r="I19" i="3"/>
  <c r="K19" i="3"/>
  <c r="I18" i="3"/>
  <c r="K18" i="3"/>
  <c r="I16" i="3"/>
  <c r="K16" i="3"/>
  <c r="I15" i="3"/>
  <c r="K15" i="3"/>
  <c r="I17" i="3"/>
  <c r="K17" i="3"/>
  <c r="I14" i="3"/>
  <c r="K14" i="3" s="1"/>
  <c r="E5" i="3"/>
</calcChain>
</file>

<file path=xl/sharedStrings.xml><?xml version="1.0" encoding="utf-8"?>
<sst xmlns="http://schemas.openxmlformats.org/spreadsheetml/2006/main" count="170" uniqueCount="155">
  <si>
    <t>Lycée:</t>
  </si>
  <si>
    <t>Nom</t>
  </si>
  <si>
    <t>Prénom</t>
  </si>
  <si>
    <t>Année de naiss.</t>
  </si>
  <si>
    <t>Lycées</t>
  </si>
  <si>
    <t>naissance</t>
  </si>
  <si>
    <t>Nom Lycées</t>
  </si>
  <si>
    <t>AL</t>
  </si>
  <si>
    <t>Athénée de Luxembourg</t>
  </si>
  <si>
    <t>ALR </t>
  </si>
  <si>
    <t>Atert-Lycée de Rédange</t>
  </si>
  <si>
    <t>ECGL</t>
  </si>
  <si>
    <t>Ecole de Commerce et de Gestion Luxembourg</t>
  </si>
  <si>
    <t>EEL1</t>
  </si>
  <si>
    <t>Ecole Européenne de Luxembourg I (Kirchberg)</t>
  </si>
  <si>
    <t>EEL2</t>
  </si>
  <si>
    <t>Ecole Européenne de Luxembourg II (Mamer)</t>
  </si>
  <si>
    <t>EHTL</t>
  </si>
  <si>
    <t>Ecole d'Hôtellerie et de Tourisme du Luxembourg</t>
  </si>
  <si>
    <t>EIDE</t>
  </si>
  <si>
    <t>Ecole Internationale Differdange &amp; Esch-sur-Alzette</t>
  </si>
  <si>
    <t>EIGT</t>
  </si>
  <si>
    <t>Ecole Internationale Gaston Thorn</t>
  </si>
  <si>
    <t>EIMAB</t>
  </si>
  <si>
    <t>Ecole Internationale Mersch Anne Beffort</t>
  </si>
  <si>
    <t>EIMLB</t>
  </si>
  <si>
    <t>Ecole Internationale Mondorf-les-Bains</t>
  </si>
  <si>
    <t>ENAD</t>
  </si>
  <si>
    <t>Ecole nationale pour Adultes</t>
  </si>
  <si>
    <t>EPFL</t>
  </si>
  <si>
    <t>Ecole privée Fieldgen de Luxembourg</t>
  </si>
  <si>
    <t>EPMC</t>
  </si>
  <si>
    <t>Ecole privée Marie-Consolatrice d'Esch/Alzette</t>
  </si>
  <si>
    <t>EPNDL</t>
  </si>
  <si>
    <t>Ecole privée Notre-Dame (Sainte-Sophie) de Luxembourg</t>
  </si>
  <si>
    <t>EPSA</t>
  </si>
  <si>
    <t>Ecole privée Sainte-Anne d'Ettelbruck</t>
  </si>
  <si>
    <t>IES</t>
  </si>
  <si>
    <t>Institut d'Enseignement socio-éducatif</t>
  </si>
  <si>
    <t>ISL</t>
  </si>
  <si>
    <t>International School Luxembourg</t>
  </si>
  <si>
    <t>LAML</t>
  </si>
  <si>
    <t>Lycée Aline Mayrisch de Luxembourg</t>
  </si>
  <si>
    <t>LAMSD</t>
  </si>
  <si>
    <t>Lycée des Arts et Métiers "Site Dommeldange"</t>
  </si>
  <si>
    <t>LAMSL</t>
  </si>
  <si>
    <t>Lycée des Arts et Métiers "Site Limpertsberg"</t>
  </si>
  <si>
    <t>LBV</t>
  </si>
  <si>
    <t>Lycée Bel-Val</t>
  </si>
  <si>
    <t>LCD</t>
  </si>
  <si>
    <t>Lycée classique de Diekirch</t>
  </si>
  <si>
    <t>LCE</t>
  </si>
  <si>
    <t>Lycée classique d'Echternach</t>
  </si>
  <si>
    <t>LEM</t>
  </si>
  <si>
    <t>Lycée Ermesinde Mersch</t>
  </si>
  <si>
    <t>LESC</t>
  </si>
  <si>
    <t>Lycée Edward Steichen Clervaux</t>
  </si>
  <si>
    <t>LFL</t>
  </si>
  <si>
    <t>Lycée Français de Luxembourg (Vauban)</t>
  </si>
  <si>
    <t>LGE</t>
  </si>
  <si>
    <t>Lycée de Garçons d'Esch/Alzette</t>
  </si>
  <si>
    <t>LGK</t>
  </si>
  <si>
    <t>Lycée Guillaume Kroll</t>
  </si>
  <si>
    <t>LGL</t>
  </si>
  <si>
    <t>Lycée de Garçons de Luxembourg</t>
  </si>
  <si>
    <t>LHCE</t>
  </si>
  <si>
    <t>Lycée Hubert-Clement d'Esch/Alzette</t>
  </si>
  <si>
    <t>LJBM</t>
  </si>
  <si>
    <t>Lycée Josy Barthel de Mamer</t>
  </si>
  <si>
    <t>LLIS</t>
  </si>
  <si>
    <t>Lënster Lycée International School</t>
  </si>
  <si>
    <t>LMAD</t>
  </si>
  <si>
    <t>Lycée Mathias Adam "Site Differdange"</t>
  </si>
  <si>
    <t>LMAL</t>
  </si>
  <si>
    <t>Lycée Mathias Adam "Site Lamadelaine"</t>
  </si>
  <si>
    <t>LML</t>
  </si>
  <si>
    <t>Lycée Michel-Lucius de Luxembourg</t>
  </si>
  <si>
    <t>LMRL</t>
  </si>
  <si>
    <t>Lycée Michel-Rodange de Luxembourg</t>
  </si>
  <si>
    <t>LNB</t>
  </si>
  <si>
    <t>Lycée Nic.-Biever de Dudelange</t>
  </si>
  <si>
    <t>LNW</t>
  </si>
  <si>
    <t>Lycée du Nord de Wiltz</t>
  </si>
  <si>
    <t>LPEM</t>
  </si>
  <si>
    <t>Lycée technique privé Emile-Metz de Dommeldange</t>
  </si>
  <si>
    <t>LRSL</t>
  </si>
  <si>
    <t>Lycée Robert-Schuman de Luxembourg</t>
  </si>
  <si>
    <t>LTA</t>
  </si>
  <si>
    <t>Lycée technique agricole d'Ettelbruck</t>
  </si>
  <si>
    <t>LTB</t>
  </si>
  <si>
    <t>Lycée technique de Bonnevoie</t>
  </si>
  <si>
    <t>LTC</t>
  </si>
  <si>
    <t>Lycée technique du Centre de Luxembourg</t>
  </si>
  <si>
    <t>LTEtt</t>
  </si>
  <si>
    <t>Lycée technique d'Ettelbruck</t>
  </si>
  <si>
    <t>LTL</t>
  </si>
  <si>
    <t>Lycée technique de Lallange</t>
  </si>
  <si>
    <t>LTPES</t>
  </si>
  <si>
    <t>Lycée technique pour professions éducatives et sociales</t>
  </si>
  <si>
    <t>LTPS</t>
  </si>
  <si>
    <t>Lycée technique pour professions de santé</t>
  </si>
  <si>
    <t>MLG</t>
  </si>
  <si>
    <t>Maacher Lycée Grevenmacher</t>
  </si>
  <si>
    <t>NOSL </t>
  </si>
  <si>
    <t>Nordstadlycée</t>
  </si>
  <si>
    <t>SGIS</t>
  </si>
  <si>
    <t>St George's International School</t>
  </si>
  <si>
    <t>SL</t>
  </si>
  <si>
    <t>Sportlycée</t>
  </si>
  <si>
    <t>SLP</t>
  </si>
  <si>
    <t>Schengen-Lyzeum Perl</t>
  </si>
  <si>
    <t>WAL</t>
  </si>
  <si>
    <t>Frai-Öffentlech Waldorfschoul Lëtzebuerg</t>
  </si>
  <si>
    <t>catégorie</t>
  </si>
  <si>
    <t>Nr</t>
  </si>
  <si>
    <t>sexe</t>
  </si>
  <si>
    <t>affilié(e)
FSCL - FLTRI</t>
  </si>
  <si>
    <t>minimes</t>
  </si>
  <si>
    <t>cadets</t>
  </si>
  <si>
    <t>juniors</t>
  </si>
  <si>
    <t>seniors</t>
  </si>
  <si>
    <t>License</t>
  </si>
  <si>
    <t>m</t>
  </si>
  <si>
    <t>f</t>
  </si>
  <si>
    <t>Responsable(s)</t>
  </si>
  <si>
    <t>Fonction</t>
  </si>
  <si>
    <t>catégories</t>
  </si>
  <si>
    <t>minimes NA - m</t>
  </si>
  <si>
    <t>minimes NA - f</t>
  </si>
  <si>
    <t>cadets NA - m</t>
  </si>
  <si>
    <t>cadets NA - f</t>
  </si>
  <si>
    <t>minimes AFF - m</t>
  </si>
  <si>
    <t>minimes AFF - f</t>
  </si>
  <si>
    <t>cadets AFF - m</t>
  </si>
  <si>
    <t>cadets AFF - f</t>
  </si>
  <si>
    <t>juniors NA - m</t>
  </si>
  <si>
    <t>juniors NA - f</t>
  </si>
  <si>
    <t>juniors AFF - m</t>
  </si>
  <si>
    <t>juniors AFF - f</t>
  </si>
  <si>
    <t>seniors NA - m</t>
  </si>
  <si>
    <t>seniors NA - f</t>
  </si>
  <si>
    <t>seniors AFF - m</t>
  </si>
  <si>
    <t>seniors AFF - f</t>
  </si>
  <si>
    <t>Matrix
à adapter au début de
chaque année scolaire</t>
  </si>
  <si>
    <t>AFF</t>
  </si>
  <si>
    <t>NA</t>
  </si>
  <si>
    <t>Tours à parcourir</t>
  </si>
  <si>
    <t>blanc 3</t>
  </si>
  <si>
    <t>fonction</t>
  </si>
  <si>
    <t>accompagnateur élèves</t>
  </si>
  <si>
    <t>sécurité parcours</t>
  </si>
  <si>
    <t>catégorie &amp; course</t>
  </si>
  <si>
    <t>rouge 2</t>
  </si>
  <si>
    <t>vert 4</t>
  </si>
  <si>
    <t>Championnat MTB
2023
Mamer - Drëps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</si>
</sst>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b/>
      <i/>
      <sz val="14"/>
      <color rgb="FFFFFFFF"/>
      <name val="Arial"/>
      <family val="2"/>
    </font>
    <font>
      <b/>
      <sz val="14"/>
      <color rgb="FFFFFFFF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color theme="0"/>
      <name val="Calibri"/>
      <family val="2"/>
      <scheme val="minor"/>
    </font>
    <font>
      <sz val="11"/>
      <name val="Calibri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i/>
      <sz val="11"/>
      <color theme="0"/>
      <name val="Geneva"/>
      <family val="2"/>
    </font>
    <font>
      <b/>
      <i/>
      <sz val="10"/>
      <color rgb="FF000000"/>
      <name val="Arial"/>
      <family val="2"/>
    </font>
    <font>
      <b/>
      <i/>
      <sz val="12"/>
      <color theme="0"/>
      <name val="Geneva"/>
      <family val="2"/>
    </font>
    <font>
      <b/>
      <i/>
      <sz val="12"/>
      <color theme="1"/>
      <name val="Calibri"/>
      <family val="2"/>
      <scheme val="minor"/>
    </font>
    <font>
      <b/>
      <sz val="11"/>
      <color theme="0"/>
      <name val="Geneva"/>
      <family val="2"/>
    </font>
    <font>
      <b/>
      <sz val="12"/>
      <color theme="7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190D7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BFFB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/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/>
      <bottom/>
      <diagonal/>
    </border>
    <border>
      <left/>
      <right/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3" borderId="0" xfId="0" applyFont="1" applyFill="1"/>
    <xf numFmtId="0" fontId="9" fillId="0" borderId="0" xfId="0" applyFont="1"/>
    <xf numFmtId="0" fontId="0" fillId="0" borderId="0" xfId="0" applyAlignment="1">
      <alignment horizontal="center" vertical="center"/>
    </xf>
    <xf numFmtId="0" fontId="1" fillId="5" borderId="0" xfId="0" applyFont="1" applyFill="1"/>
    <xf numFmtId="0" fontId="0" fillId="6" borderId="0" xfId="0" applyFill="1"/>
    <xf numFmtId="0" fontId="1" fillId="5" borderId="0" xfId="0" applyFont="1" applyFill="1" applyAlignment="1">
      <alignment horizontal="right"/>
    </xf>
    <xf numFmtId="0" fontId="3" fillId="5" borderId="0" xfId="0" applyFont="1" applyFill="1" applyAlignment="1">
      <alignment vertical="center"/>
    </xf>
    <xf numFmtId="0" fontId="7" fillId="5" borderId="0" xfId="0" applyFont="1" applyFill="1" applyAlignment="1">
      <alignment horizontal="right"/>
    </xf>
    <xf numFmtId="0" fontId="12" fillId="6" borderId="0" xfId="0" applyFont="1" applyFill="1" applyAlignment="1">
      <alignment horizontal="center" vertical="center"/>
    </xf>
    <xf numFmtId="0" fontId="10" fillId="7" borderId="0" xfId="0" applyFont="1" applyFill="1"/>
    <xf numFmtId="0" fontId="2" fillId="7" borderId="0" xfId="0" applyFont="1" applyFill="1" applyAlignment="1">
      <alignment vertical="center"/>
    </xf>
    <xf numFmtId="0" fontId="6" fillId="5" borderId="0" xfId="0" applyFont="1" applyFill="1"/>
    <xf numFmtId="0" fontId="1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0" fillId="8" borderId="3" xfId="0" applyFill="1" applyBorder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0" xfId="0" applyFill="1"/>
    <xf numFmtId="0" fontId="6" fillId="7" borderId="3" xfId="0" applyFont="1" applyFill="1" applyBorder="1" applyProtection="1">
      <protection locked="0"/>
    </xf>
    <xf numFmtId="0" fontId="1" fillId="7" borderId="3" xfId="0" applyFont="1" applyFill="1" applyBorder="1" applyProtection="1">
      <protection locked="0"/>
    </xf>
    <xf numFmtId="0" fontId="1" fillId="7" borderId="0" xfId="0" applyFont="1" applyFill="1"/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15" fillId="6" borderId="0" xfId="0" applyFont="1" applyFill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1" borderId="0" xfId="0" applyFill="1" applyAlignment="1">
      <alignment horizontal="center"/>
    </xf>
    <xf numFmtId="0" fontId="12" fillId="13" borderId="0" xfId="0" applyFont="1" applyFill="1" applyAlignment="1" applyProtection="1">
      <alignment horizontal="center" vertical="center"/>
      <protection locked="0"/>
    </xf>
    <xf numFmtId="0" fontId="12" fillId="13" borderId="11" xfId="0" applyFont="1" applyFill="1" applyBorder="1" applyAlignment="1" applyProtection="1">
      <alignment horizontal="center" vertical="center"/>
      <protection locked="0"/>
    </xf>
    <xf numFmtId="0" fontId="12" fillId="13" borderId="11" xfId="0" applyFont="1" applyFill="1" applyBorder="1" applyAlignment="1" applyProtection="1">
      <alignment horizontal="left" vertical="center"/>
      <protection locked="0"/>
    </xf>
    <xf numFmtId="0" fontId="12" fillId="13" borderId="11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18" fillId="0" borderId="7" xfId="0" applyFont="1" applyBorder="1" applyAlignment="1" applyProtection="1">
      <alignment vertical="center" wrapText="1"/>
      <protection locked="0"/>
    </xf>
    <xf numFmtId="1" fontId="19" fillId="0" borderId="7" xfId="0" applyNumberFormat="1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10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7" tint="-0.249977111117893"/>
        </left>
        <right/>
        <top style="thin">
          <color theme="7" tint="-0.249977111117893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7" tint="-0.249977111117893"/>
        </left>
        <right/>
        <top style="thin">
          <color theme="7" tint="-0.249977111117893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bgColor auto="1"/>
        </patternFill>
      </fill>
      <protection locked="0" hidden="0"/>
    </dxf>
    <dxf>
      <border diagonalUp="0" diagonalDown="0">
        <left style="thin">
          <color theme="7" tint="-0.249977111117893"/>
        </left>
        <right style="thin">
          <color theme="7" tint="-0.249977111117893"/>
        </right>
        <top style="thin">
          <color theme="7" tint="-0.249977111117893"/>
        </top>
        <bottom style="thin">
          <color theme="7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bgColor auto="1"/>
        </patternFill>
      </fill>
      <protection locked="0" hidden="0"/>
    </dxf>
    <dxf>
      <fill>
        <patternFill patternType="solid">
          <fgColor indexed="64"/>
          <bgColor theme="0" tint="-0.499984740745262"/>
        </patternFill>
      </fill>
      <protection locked="0" hidden="0"/>
    </dxf>
  </dxfs>
  <tableStyles count="0" defaultTableStyle="TableStyleMedium9" defaultPivotStyle="PivotStyleMedium4"/>
  <colors>
    <mruColors>
      <color rgb="FFFFB7B7"/>
      <color rgb="FFABFFB9"/>
      <color rgb="FFF9E27F"/>
      <color rgb="FFE498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76200</xdr:rowOff>
    </xdr:from>
    <xdr:to>
      <xdr:col>2</xdr:col>
      <xdr:colOff>1677670</xdr:colOff>
      <xdr:row>1</xdr:row>
      <xdr:rowOff>1625600</xdr:rowOff>
    </xdr:to>
    <xdr:pic>
      <xdr:nvPicPr>
        <xdr:cNvPr id="2" name="Bild 5" descr="LASEL_DISC_medium.png">
          <a:extLst>
            <a:ext uri="{FF2B5EF4-FFF2-40B4-BE49-F238E27FC236}">
              <a16:creationId xmlns:a16="http://schemas.microsoft.com/office/drawing/2014/main" id="{8A0638C4-4724-CE4E-8526-29CFCFC47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279400"/>
          <a:ext cx="1626870" cy="1549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304800</xdr:colOff>
      <xdr:row>1</xdr:row>
      <xdr:rowOff>393700</xdr:rowOff>
    </xdr:from>
    <xdr:to>
      <xdr:col>10</xdr:col>
      <xdr:colOff>1143000</xdr:colOff>
      <xdr:row>1</xdr:row>
      <xdr:rowOff>1282700</xdr:rowOff>
    </xdr:to>
    <xdr:pic>
      <xdr:nvPicPr>
        <xdr:cNvPr id="3" name="Bild 1">
          <a:extLst>
            <a:ext uri="{FF2B5EF4-FFF2-40B4-BE49-F238E27FC236}">
              <a16:creationId xmlns:a16="http://schemas.microsoft.com/office/drawing/2014/main" id="{BC380DEE-1F80-9045-A61C-CE8E1927652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0" y="596900"/>
          <a:ext cx="838200" cy="889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904A3C-099B-994C-B7F3-B258545BFF9D}" name="inscriptions" displayName="inscriptions" ref="C13:G45" totalsRowShown="0" headerRowDxfId="25" dataDxfId="24" tableBorderDxfId="23">
  <autoFilter ref="C13:G45" xr:uid="{E9904A3C-099B-994C-B7F3-B258545BFF9D}"/>
  <sortState xmlns:xlrd2="http://schemas.microsoft.com/office/spreadsheetml/2017/richdata2" ref="C14:G45">
    <sortCondition ref="E13:E45"/>
  </sortState>
  <tableColumns count="5">
    <tableColumn id="1" xr3:uid="{9E8AEC77-3CDC-ED48-8FC7-6279AEF7D06E}" name="Nom" dataDxfId="22"/>
    <tableColumn id="2" xr3:uid="{E60A8187-33B3-9D4A-936B-788BFAC5DBBB}" name="Prénom" dataDxfId="21"/>
    <tableColumn id="3" xr3:uid="{CD6D8001-CBEE-F149-B443-CF897B290218}" name="Année de naiss." dataDxfId="20"/>
    <tableColumn id="4" xr3:uid="{4B673752-A6CD-C549-B724-F45CD9B322C2}" name="sexe" dataDxfId="19"/>
    <tableColumn id="5" xr3:uid="{1F94E083-C5FB-9045-8689-1F610AB3F88D}" name="affilié(e)_x000a_FSCL - FLTRI" dataDxfId="18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CA10695-3107-7B48-900E-1226187C39CE}" name="naissance" displayName="naissance" ref="A1:A26" totalsRowShown="0" headerRowDxfId="17">
  <autoFilter ref="A1:A26" xr:uid="{0CA10695-3107-7B48-900E-1226187C39CE}"/>
  <tableColumns count="1">
    <tableColumn id="1" xr3:uid="{4136EECB-81E9-A54B-96C8-52D204D83C17}" name="naissanc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0B15603-5DA6-A443-9412-5A1D3D4CAD5B}" name="Lycees" displayName="Lycees" ref="C1:C54" totalsRowShown="0" headerRowDxfId="16" dataDxfId="15">
  <autoFilter ref="C1:C54" xr:uid="{B0B15603-5DA6-A443-9412-5A1D3D4CAD5B}"/>
  <tableColumns count="1">
    <tableColumn id="1" xr3:uid="{63AAFBF6-5EDA-A543-AE9D-B5C23BFAD00C}" name="Lycées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FDAACE2-A2CB-8C49-BF4F-07983973486F}" name="Nom_Lycées" displayName="Nom_Lycées" ref="D1:D54" totalsRowShown="0" headerRowDxfId="13" dataDxfId="12">
  <autoFilter ref="D1:D54" xr:uid="{BFDAACE2-A2CB-8C49-BF4F-07983973486F}"/>
  <tableColumns count="1">
    <tableColumn id="1" xr3:uid="{D2839944-425E-3843-8392-827772197970}" name="Nom Lycées" dataDxf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A987DEB-D745-2042-8178-171DAC8FAA86}" name="catégorie" displayName="catégorie" ref="B1:B26" totalsRowShown="0" headerRowDxfId="10">
  <autoFilter ref="B1:B26" xr:uid="{9A987DEB-D745-2042-8178-171DAC8FAA86}"/>
  <tableColumns count="1">
    <tableColumn id="1" xr3:uid="{28FF8FEF-B1FF-F340-9B25-3CC00E2E4B6F}" name="catégori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347BC3-C2C0-B941-BFCF-400B97E20328}" name="License" displayName="License" ref="E1:E3" totalsRowShown="0" headerRowDxfId="9">
  <autoFilter ref="E1:E3" xr:uid="{50347BC3-C2C0-B941-BFCF-400B97E20328}"/>
  <tableColumns count="1">
    <tableColumn id="1" xr3:uid="{B058E88F-2846-D244-92A8-1BB3AFFB8B1A}" name="License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D4ED59-A757-3142-9042-F2E13A3FE15F}" name="Tabelle2" displayName="Tabelle2" ref="F1:F3" totalsRowShown="0" headerRowDxfId="8">
  <autoFilter ref="F1:F3" xr:uid="{6DD4ED59-A757-3142-9042-F2E13A3FE15F}"/>
  <tableColumns count="1">
    <tableColumn id="1" xr3:uid="{4FCC365D-7076-1647-AF66-9022BFDF8FE5}" name="sexe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E0177A6-020A-DF44-9FF5-ED21FBA5241E}" name="Tabelle3" displayName="Tabelle3" ref="G1:G17" totalsRowShown="0" headerRowDxfId="7">
  <autoFilter ref="G1:G17" xr:uid="{EE0177A6-020A-DF44-9FF5-ED21FBA5241E}"/>
  <tableColumns count="1">
    <tableColumn id="1" xr3:uid="{506DDA53-228B-BD46-B070-A84B187D67DD}" name="catégories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09D76FB-D766-E649-950C-AC8886253EE5}" name="fonction" displayName="fonction" ref="H1:H4" totalsRowShown="0" headerRowDxfId="6">
  <autoFilter ref="H1:H4" xr:uid="{F09D76FB-D766-E649-950C-AC8886253EE5}"/>
  <tableColumns count="1">
    <tableColumn id="1" xr3:uid="{8B35C1A3-23E8-3E45-990F-D62F89D31141}" name="fonc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3CAD9-C025-4647-90CE-1D5C94669EAB}">
  <dimension ref="A1:L46"/>
  <sheetViews>
    <sheetView tabSelected="1" workbookViewId="0">
      <selection activeCell="E14" sqref="E14"/>
    </sheetView>
  </sheetViews>
  <sheetFormatPr baseColWidth="10" defaultColWidth="0" defaultRowHeight="15.75" zeroHeight="1"/>
  <cols>
    <col min="1" max="1" width="4.875" customWidth="1"/>
    <col min="2" max="2" width="5.5" customWidth="1"/>
    <col min="3" max="3" width="28.375" customWidth="1"/>
    <col min="4" max="4" width="21.875" customWidth="1"/>
    <col min="5" max="5" width="19.5" customWidth="1"/>
    <col min="6" max="6" width="7.875" customWidth="1"/>
    <col min="7" max="7" width="15.625" customWidth="1"/>
    <col min="8" max="8" width="7" customWidth="1"/>
    <col min="9" max="9" width="28.5" hidden="1" customWidth="1"/>
    <col min="10" max="10" width="3.125" customWidth="1"/>
    <col min="11" max="11" width="23.625" customWidth="1"/>
    <col min="12" max="12" width="4.125" customWidth="1"/>
    <col min="13" max="16384" width="10.875" hidden="1"/>
  </cols>
  <sheetData>
    <row r="1" spans="1:12">
      <c r="A1" s="10"/>
      <c r="B1" s="9"/>
      <c r="C1" s="9"/>
      <c r="D1" s="9"/>
      <c r="E1" s="9"/>
      <c r="F1" s="9"/>
      <c r="G1" s="9"/>
      <c r="H1" s="9"/>
      <c r="I1" s="9"/>
      <c r="J1" s="9"/>
      <c r="K1" s="10"/>
      <c r="L1" s="10"/>
    </row>
    <row r="2" spans="1:12" ht="140.1" customHeight="1">
      <c r="A2" s="10"/>
      <c r="B2" s="15"/>
      <c r="C2" s="1"/>
      <c r="D2" s="55" t="s">
        <v>154</v>
      </c>
      <c r="E2" s="55"/>
      <c r="F2" s="55"/>
      <c r="G2" s="55"/>
      <c r="H2" s="55"/>
      <c r="I2" s="16"/>
      <c r="J2" s="30"/>
      <c r="K2" s="27"/>
      <c r="L2" s="10"/>
    </row>
    <row r="3" spans="1:12">
      <c r="A3" s="10"/>
      <c r="B3" s="9"/>
      <c r="C3" s="9"/>
      <c r="D3" s="9"/>
      <c r="E3" s="11"/>
      <c r="F3" s="9"/>
      <c r="G3" s="12"/>
      <c r="H3" s="9"/>
      <c r="I3" s="9"/>
      <c r="J3" s="9"/>
      <c r="K3" s="10"/>
      <c r="L3" s="10"/>
    </row>
    <row r="4" spans="1:12" ht="18.75">
      <c r="A4" s="10"/>
      <c r="B4" s="2"/>
      <c r="C4" s="2"/>
      <c r="D4" s="3" t="s">
        <v>0</v>
      </c>
      <c r="E4" s="2"/>
      <c r="F4" s="2"/>
      <c r="G4" s="4"/>
      <c r="H4" s="2"/>
      <c r="I4" s="2"/>
      <c r="J4" s="2"/>
      <c r="K4" s="2"/>
      <c r="L4" s="10"/>
    </row>
    <row r="5" spans="1:12" ht="18">
      <c r="A5" s="10"/>
      <c r="B5" s="2"/>
      <c r="C5" s="2"/>
      <c r="D5" s="5"/>
      <c r="E5" s="52" t="e">
        <f>VLOOKUP(D5,Listes!C2:D54,2,FALSE)</f>
        <v>#N/A</v>
      </c>
      <c r="F5" s="53"/>
      <c r="G5" s="53"/>
      <c r="H5" s="53"/>
      <c r="I5" s="53"/>
      <c r="J5" s="2"/>
      <c r="K5" s="2"/>
      <c r="L5" s="10"/>
    </row>
    <row r="6" spans="1:12">
      <c r="A6" s="10"/>
      <c r="B6" s="2"/>
      <c r="C6" s="2"/>
      <c r="D6" s="6"/>
      <c r="E6" s="54"/>
      <c r="F6" s="54"/>
      <c r="G6" s="54"/>
      <c r="H6" s="54"/>
      <c r="I6" s="54"/>
      <c r="J6" s="2"/>
      <c r="K6" s="2"/>
      <c r="L6" s="10"/>
    </row>
    <row r="7" spans="1:12">
      <c r="A7" s="10"/>
      <c r="B7" s="9"/>
      <c r="C7" s="9"/>
      <c r="D7" s="17"/>
      <c r="E7" s="18"/>
      <c r="F7" s="18"/>
      <c r="G7" s="18"/>
      <c r="H7" s="18"/>
      <c r="I7" s="18"/>
      <c r="J7" s="9"/>
      <c r="K7" s="10"/>
      <c r="L7" s="10"/>
    </row>
    <row r="8" spans="1:12">
      <c r="A8" s="10"/>
      <c r="B8" s="9"/>
      <c r="C8" s="19" t="s">
        <v>124</v>
      </c>
      <c r="D8" s="19" t="s">
        <v>125</v>
      </c>
      <c r="E8" s="18"/>
      <c r="F8" s="18"/>
      <c r="G8" s="18"/>
      <c r="H8" s="18"/>
      <c r="I8" s="18"/>
      <c r="J8" s="9"/>
      <c r="K8" s="33" t="s">
        <v>146</v>
      </c>
      <c r="L8" s="10"/>
    </row>
    <row r="9" spans="1:12">
      <c r="A9" s="10"/>
      <c r="B9" s="9"/>
      <c r="C9" s="28"/>
      <c r="D9" s="28"/>
      <c r="E9" s="18"/>
      <c r="F9" s="18"/>
      <c r="G9" s="18"/>
      <c r="H9" s="18"/>
      <c r="I9" s="18"/>
      <c r="J9" s="9"/>
      <c r="K9" s="39" t="s">
        <v>153</v>
      </c>
      <c r="L9" s="10"/>
    </row>
    <row r="10" spans="1:12">
      <c r="A10" s="10"/>
      <c r="B10" s="9"/>
      <c r="C10" s="28"/>
      <c r="D10" s="28"/>
      <c r="E10" s="18"/>
      <c r="F10" s="18"/>
      <c r="G10" s="18"/>
      <c r="H10" s="18"/>
      <c r="I10" s="18"/>
      <c r="J10" s="9"/>
      <c r="K10" s="32" t="s">
        <v>147</v>
      </c>
      <c r="L10" s="10"/>
    </row>
    <row r="11" spans="1:12">
      <c r="A11" s="10"/>
      <c r="B11" s="9"/>
      <c r="C11" s="29"/>
      <c r="D11" s="28"/>
      <c r="E11" s="18"/>
      <c r="F11" s="18"/>
      <c r="G11" s="18"/>
      <c r="H11" s="18"/>
      <c r="I11" s="18"/>
      <c r="J11" s="9"/>
      <c r="K11" s="40" t="s">
        <v>152</v>
      </c>
      <c r="L11" s="10"/>
    </row>
    <row r="12" spans="1:12">
      <c r="A12" s="10"/>
      <c r="B12" s="9"/>
      <c r="C12" s="9"/>
      <c r="D12" s="13"/>
      <c r="E12" s="11"/>
      <c r="F12" s="9"/>
      <c r="G12" s="12"/>
      <c r="H12" s="9"/>
      <c r="I12" s="9"/>
      <c r="J12" s="9"/>
      <c r="K12" s="10"/>
      <c r="L12" s="10"/>
    </row>
    <row r="13" spans="1:12" ht="28.5">
      <c r="A13" s="10"/>
      <c r="B13" s="37" t="s">
        <v>114</v>
      </c>
      <c r="C13" s="41" t="s">
        <v>1</v>
      </c>
      <c r="D13" s="42" t="s">
        <v>2</v>
      </c>
      <c r="E13" s="43" t="s">
        <v>3</v>
      </c>
      <c r="F13" s="43" t="s">
        <v>115</v>
      </c>
      <c r="G13" s="44" t="s">
        <v>116</v>
      </c>
      <c r="H13" s="14"/>
      <c r="I13" s="23" t="s">
        <v>113</v>
      </c>
      <c r="J13" s="10"/>
      <c r="K13" s="38" t="s">
        <v>151</v>
      </c>
      <c r="L13" s="10"/>
    </row>
    <row r="14" spans="1:12">
      <c r="A14" s="10"/>
      <c r="B14" s="34">
        <v>1</v>
      </c>
      <c r="C14" s="45"/>
      <c r="D14" s="46"/>
      <c r="E14" s="47"/>
      <c r="F14" s="48"/>
      <c r="G14" s="48"/>
      <c r="H14" s="10"/>
      <c r="I14" s="24" t="e">
        <f>VLOOKUP(Inscriptions!$E14,Listes!K2:L15,2,FALSE)</f>
        <v>#N/A</v>
      </c>
      <c r="J14" s="10"/>
      <c r="K14" s="31" t="e">
        <f>I14&amp;" "&amp;G14&amp;" "&amp;F14</f>
        <v>#N/A</v>
      </c>
      <c r="L14" s="10"/>
    </row>
    <row r="15" spans="1:12">
      <c r="A15" s="10"/>
      <c r="B15" s="35">
        <v>2</v>
      </c>
      <c r="C15" s="45"/>
      <c r="D15" s="46"/>
      <c r="E15" s="47"/>
      <c r="F15" s="48"/>
      <c r="G15" s="48"/>
      <c r="H15" s="10"/>
      <c r="I15" s="25" t="e">
        <f>VLOOKUP(Inscriptions!$E15,Listes!K2:L15,2,FALSE)</f>
        <v>#N/A</v>
      </c>
      <c r="J15" s="10"/>
      <c r="K15" s="31" t="e">
        <f t="shared" ref="K15:K45" si="0">I15&amp;" "&amp;G15&amp;" "&amp;F15</f>
        <v>#N/A</v>
      </c>
      <c r="L15" s="10"/>
    </row>
    <row r="16" spans="1:12">
      <c r="A16" s="10"/>
      <c r="B16" s="34">
        <v>3</v>
      </c>
      <c r="C16" s="45"/>
      <c r="D16" s="46"/>
      <c r="E16" s="47"/>
      <c r="F16" s="48"/>
      <c r="G16" s="48"/>
      <c r="H16" s="10"/>
      <c r="I16" s="25" t="e">
        <f>VLOOKUP(Inscriptions!$E16,Listes!K2:L15,2,FALSE)</f>
        <v>#N/A</v>
      </c>
      <c r="J16" s="10"/>
      <c r="K16" s="31" t="e">
        <f t="shared" si="0"/>
        <v>#N/A</v>
      </c>
      <c r="L16" s="10"/>
    </row>
    <row r="17" spans="1:12">
      <c r="A17" s="10"/>
      <c r="B17" s="35">
        <v>4</v>
      </c>
      <c r="C17" s="45"/>
      <c r="D17" s="46"/>
      <c r="E17" s="47"/>
      <c r="F17" s="48"/>
      <c r="G17" s="48"/>
      <c r="H17" s="10"/>
      <c r="I17" s="25" t="e">
        <f>VLOOKUP(Inscriptions!$E17,Listes!K2:L15,2,FALSE)</f>
        <v>#N/A</v>
      </c>
      <c r="J17" s="10"/>
      <c r="K17" s="31" t="e">
        <f t="shared" si="0"/>
        <v>#N/A</v>
      </c>
      <c r="L17" s="10"/>
    </row>
    <row r="18" spans="1:12">
      <c r="A18" s="10"/>
      <c r="B18" s="34">
        <v>5</v>
      </c>
      <c r="C18" s="45"/>
      <c r="D18" s="46"/>
      <c r="E18" s="47"/>
      <c r="F18" s="48"/>
      <c r="G18" s="48"/>
      <c r="H18" s="10"/>
      <c r="I18" s="25" t="e">
        <f>VLOOKUP(Inscriptions!$E18,Listes!K2:L15,2,FALSE)</f>
        <v>#N/A</v>
      </c>
      <c r="J18" s="10"/>
      <c r="K18" s="31" t="e">
        <f t="shared" si="0"/>
        <v>#N/A</v>
      </c>
      <c r="L18" s="10"/>
    </row>
    <row r="19" spans="1:12">
      <c r="A19" s="10"/>
      <c r="B19" s="35">
        <v>6</v>
      </c>
      <c r="C19" s="45"/>
      <c r="D19" s="46"/>
      <c r="E19" s="47"/>
      <c r="F19" s="48"/>
      <c r="G19" s="48"/>
      <c r="H19" s="10"/>
      <c r="I19" s="25" t="e">
        <f>VLOOKUP(Inscriptions!$E19,Listes!K2:L15,2,FALSE)</f>
        <v>#N/A</v>
      </c>
      <c r="J19" s="10"/>
      <c r="K19" s="31" t="e">
        <f t="shared" si="0"/>
        <v>#N/A</v>
      </c>
      <c r="L19" s="10"/>
    </row>
    <row r="20" spans="1:12">
      <c r="A20" s="10"/>
      <c r="B20" s="34">
        <v>7</v>
      </c>
      <c r="C20" s="45"/>
      <c r="D20" s="46"/>
      <c r="E20" s="47"/>
      <c r="F20" s="48"/>
      <c r="G20" s="48"/>
      <c r="H20" s="10"/>
      <c r="I20" s="25" t="e">
        <f>VLOOKUP(Inscriptions!$E20,Listes!K2:L15,2,FALSE)</f>
        <v>#N/A</v>
      </c>
      <c r="J20" s="10"/>
      <c r="K20" s="31" t="e">
        <f t="shared" si="0"/>
        <v>#N/A</v>
      </c>
      <c r="L20" s="10"/>
    </row>
    <row r="21" spans="1:12">
      <c r="A21" s="10"/>
      <c r="B21" s="35">
        <v>8</v>
      </c>
      <c r="C21" s="45"/>
      <c r="D21" s="46"/>
      <c r="E21" s="47"/>
      <c r="F21" s="48"/>
      <c r="G21" s="48"/>
      <c r="H21" s="10"/>
      <c r="I21" s="25" t="e">
        <f>VLOOKUP(Inscriptions!$E21,Listes!K2:L15,2,FALSE)</f>
        <v>#N/A</v>
      </c>
      <c r="J21" s="10"/>
      <c r="K21" s="31" t="e">
        <f t="shared" si="0"/>
        <v>#N/A</v>
      </c>
      <c r="L21" s="10"/>
    </row>
    <row r="22" spans="1:12">
      <c r="A22" s="10"/>
      <c r="B22" s="34">
        <v>9</v>
      </c>
      <c r="C22" s="45"/>
      <c r="D22" s="46"/>
      <c r="E22" s="47"/>
      <c r="F22" s="48"/>
      <c r="G22" s="48"/>
      <c r="H22" s="10"/>
      <c r="I22" s="25" t="e">
        <f>VLOOKUP(Inscriptions!$E22,Listes!K2:L15,2,FALSE)</f>
        <v>#N/A</v>
      </c>
      <c r="J22" s="10"/>
      <c r="K22" s="31" t="e">
        <f t="shared" si="0"/>
        <v>#N/A</v>
      </c>
      <c r="L22" s="10"/>
    </row>
    <row r="23" spans="1:12">
      <c r="A23" s="10"/>
      <c r="B23" s="35">
        <v>10</v>
      </c>
      <c r="C23" s="45"/>
      <c r="D23" s="46"/>
      <c r="E23" s="47"/>
      <c r="F23" s="48"/>
      <c r="G23" s="48"/>
      <c r="H23" s="10"/>
      <c r="I23" s="25" t="e">
        <f>VLOOKUP(Inscriptions!$E23,Listes!K2:L15,2,FALSE)</f>
        <v>#N/A</v>
      </c>
      <c r="J23" s="10"/>
      <c r="K23" s="31" t="e">
        <f t="shared" si="0"/>
        <v>#N/A</v>
      </c>
      <c r="L23" s="10"/>
    </row>
    <row r="24" spans="1:12">
      <c r="A24" s="10"/>
      <c r="B24" s="34">
        <v>11</v>
      </c>
      <c r="C24" s="45"/>
      <c r="D24" s="46"/>
      <c r="E24" s="47"/>
      <c r="F24" s="48"/>
      <c r="G24" s="48"/>
      <c r="H24" s="10"/>
      <c r="I24" s="25" t="e">
        <f>VLOOKUP(Inscriptions!$E24,Listes!K2:L15,2,FALSE)</f>
        <v>#N/A</v>
      </c>
      <c r="J24" s="10"/>
      <c r="K24" s="31" t="e">
        <f t="shared" si="0"/>
        <v>#N/A</v>
      </c>
      <c r="L24" s="10"/>
    </row>
    <row r="25" spans="1:12">
      <c r="A25" s="10"/>
      <c r="B25" s="35">
        <v>12</v>
      </c>
      <c r="C25" s="45"/>
      <c r="D25" s="46"/>
      <c r="E25" s="47"/>
      <c r="F25" s="48"/>
      <c r="G25" s="48"/>
      <c r="H25" s="10"/>
      <c r="I25" s="25" t="e">
        <f>VLOOKUP(Inscriptions!$E25,Listes!K2:L15,2,FALSE)</f>
        <v>#N/A</v>
      </c>
      <c r="J25" s="10"/>
      <c r="K25" s="31" t="e">
        <f t="shared" si="0"/>
        <v>#N/A</v>
      </c>
      <c r="L25" s="10"/>
    </row>
    <row r="26" spans="1:12">
      <c r="A26" s="10"/>
      <c r="B26" s="34">
        <v>13</v>
      </c>
      <c r="C26" s="45"/>
      <c r="D26" s="46"/>
      <c r="E26" s="47"/>
      <c r="F26" s="48"/>
      <c r="G26" s="48"/>
      <c r="H26" s="10"/>
      <c r="I26" s="25" t="e">
        <f>VLOOKUP(Inscriptions!$E26,Listes!K2:L15,2,FALSE)</f>
        <v>#N/A</v>
      </c>
      <c r="J26" s="10"/>
      <c r="K26" s="31" t="e">
        <f t="shared" si="0"/>
        <v>#N/A</v>
      </c>
      <c r="L26" s="10"/>
    </row>
    <row r="27" spans="1:12">
      <c r="A27" s="10"/>
      <c r="B27" s="35">
        <v>14</v>
      </c>
      <c r="C27" s="45"/>
      <c r="D27" s="46"/>
      <c r="E27" s="47"/>
      <c r="F27" s="48"/>
      <c r="G27" s="48"/>
      <c r="H27" s="10"/>
      <c r="I27" s="25" t="e">
        <f>VLOOKUP(Inscriptions!$E27,Listes!K2:L15,2,FALSE)</f>
        <v>#N/A</v>
      </c>
      <c r="J27" s="10"/>
      <c r="K27" s="31" t="e">
        <f t="shared" si="0"/>
        <v>#N/A</v>
      </c>
      <c r="L27" s="10"/>
    </row>
    <row r="28" spans="1:12">
      <c r="A28" s="10"/>
      <c r="B28" s="34">
        <v>15</v>
      </c>
      <c r="C28" s="45"/>
      <c r="D28" s="46"/>
      <c r="E28" s="47"/>
      <c r="F28" s="48"/>
      <c r="G28" s="48"/>
      <c r="H28" s="10"/>
      <c r="I28" s="25" t="e">
        <f>VLOOKUP(Inscriptions!$E28,Listes!K2:L15,2,FALSE)</f>
        <v>#N/A</v>
      </c>
      <c r="J28" s="10"/>
      <c r="K28" s="31" t="e">
        <f t="shared" si="0"/>
        <v>#N/A</v>
      </c>
      <c r="L28" s="10"/>
    </row>
    <row r="29" spans="1:12">
      <c r="A29" s="10"/>
      <c r="B29" s="35">
        <v>16</v>
      </c>
      <c r="C29" s="45"/>
      <c r="D29" s="46"/>
      <c r="E29" s="47"/>
      <c r="F29" s="48"/>
      <c r="G29" s="48"/>
      <c r="H29" s="10"/>
      <c r="I29" s="25" t="e">
        <f>VLOOKUP(Inscriptions!$E29,Listes!K2:L15,2,FALSE)</f>
        <v>#N/A</v>
      </c>
      <c r="J29" s="10"/>
      <c r="K29" s="31" t="e">
        <f t="shared" si="0"/>
        <v>#N/A</v>
      </c>
      <c r="L29" s="10"/>
    </row>
    <row r="30" spans="1:12">
      <c r="A30" s="10"/>
      <c r="B30" s="34">
        <v>17</v>
      </c>
      <c r="C30" s="45"/>
      <c r="D30" s="46"/>
      <c r="E30" s="47"/>
      <c r="F30" s="48"/>
      <c r="G30" s="48"/>
      <c r="H30" s="10"/>
      <c r="I30" s="25" t="e">
        <f>VLOOKUP(Inscriptions!$E30,Listes!K2:L15,2,FALSE)</f>
        <v>#N/A</v>
      </c>
      <c r="J30" s="10"/>
      <c r="K30" s="31" t="e">
        <f t="shared" si="0"/>
        <v>#N/A</v>
      </c>
      <c r="L30" s="10"/>
    </row>
    <row r="31" spans="1:12">
      <c r="A31" s="10"/>
      <c r="B31" s="35">
        <v>18</v>
      </c>
      <c r="C31" s="45"/>
      <c r="D31" s="46"/>
      <c r="E31" s="47"/>
      <c r="F31" s="48"/>
      <c r="G31" s="48"/>
      <c r="H31" s="10"/>
      <c r="I31" s="25" t="e">
        <f>VLOOKUP(Inscriptions!$E31,Listes!K2:L15,2,FALSE)</f>
        <v>#N/A</v>
      </c>
      <c r="J31" s="10"/>
      <c r="K31" s="31" t="e">
        <f t="shared" si="0"/>
        <v>#N/A</v>
      </c>
      <c r="L31" s="10"/>
    </row>
    <row r="32" spans="1:12">
      <c r="A32" s="10"/>
      <c r="B32" s="34">
        <v>19</v>
      </c>
      <c r="C32" s="45"/>
      <c r="D32" s="46"/>
      <c r="E32" s="47"/>
      <c r="F32" s="48"/>
      <c r="G32" s="48"/>
      <c r="H32" s="10"/>
      <c r="I32" s="25" t="e">
        <f>VLOOKUP(Inscriptions!$E32,Listes!K2:L15,2,FALSE)</f>
        <v>#N/A</v>
      </c>
      <c r="J32" s="10"/>
      <c r="K32" s="31" t="e">
        <f t="shared" si="0"/>
        <v>#N/A</v>
      </c>
      <c r="L32" s="10"/>
    </row>
    <row r="33" spans="1:12">
      <c r="A33" s="10"/>
      <c r="B33" s="35">
        <v>20</v>
      </c>
      <c r="C33" s="45"/>
      <c r="D33" s="46"/>
      <c r="E33" s="47"/>
      <c r="F33" s="48"/>
      <c r="G33" s="48"/>
      <c r="H33" s="10"/>
      <c r="I33" s="25" t="e">
        <f>VLOOKUP(Inscriptions!$E33,Listes!K2:L15,2,FALSE)</f>
        <v>#N/A</v>
      </c>
      <c r="J33" s="10"/>
      <c r="K33" s="31" t="e">
        <f t="shared" si="0"/>
        <v>#N/A</v>
      </c>
      <c r="L33" s="10"/>
    </row>
    <row r="34" spans="1:12">
      <c r="A34" s="10"/>
      <c r="B34" s="34">
        <v>21</v>
      </c>
      <c r="C34" s="45"/>
      <c r="D34" s="46"/>
      <c r="E34" s="47"/>
      <c r="F34" s="48"/>
      <c r="G34" s="48"/>
      <c r="H34" s="10"/>
      <c r="I34" s="25" t="e">
        <f>VLOOKUP(Inscriptions!$E34,Listes!K2:L15,2,FALSE)</f>
        <v>#N/A</v>
      </c>
      <c r="J34" s="10"/>
      <c r="K34" s="31" t="e">
        <f t="shared" si="0"/>
        <v>#N/A</v>
      </c>
      <c r="L34" s="10"/>
    </row>
    <row r="35" spans="1:12">
      <c r="A35" s="10"/>
      <c r="B35" s="35">
        <v>22</v>
      </c>
      <c r="C35" s="45"/>
      <c r="D35" s="46"/>
      <c r="E35" s="47"/>
      <c r="F35" s="48"/>
      <c r="G35" s="48"/>
      <c r="H35" s="10"/>
      <c r="I35" s="25" t="e">
        <f>VLOOKUP(Inscriptions!$E35,Listes!K2:L15,2,FALSE)</f>
        <v>#N/A</v>
      </c>
      <c r="J35" s="10"/>
      <c r="K35" s="31" t="e">
        <f t="shared" si="0"/>
        <v>#N/A</v>
      </c>
      <c r="L35" s="10"/>
    </row>
    <row r="36" spans="1:12">
      <c r="A36" s="10"/>
      <c r="B36" s="34">
        <v>23</v>
      </c>
      <c r="C36" s="45"/>
      <c r="D36" s="46"/>
      <c r="E36" s="47"/>
      <c r="F36" s="48"/>
      <c r="G36" s="48"/>
      <c r="H36" s="10"/>
      <c r="I36" s="25" t="e">
        <f>VLOOKUP(Inscriptions!$E36,Listes!K2:L15,2,FALSE)</f>
        <v>#N/A</v>
      </c>
      <c r="J36" s="10"/>
      <c r="K36" s="31" t="e">
        <f t="shared" si="0"/>
        <v>#N/A</v>
      </c>
      <c r="L36" s="10"/>
    </row>
    <row r="37" spans="1:12">
      <c r="A37" s="10"/>
      <c r="B37" s="35">
        <v>24</v>
      </c>
      <c r="C37" s="45"/>
      <c r="D37" s="46"/>
      <c r="E37" s="47"/>
      <c r="F37" s="48"/>
      <c r="G37" s="48"/>
      <c r="H37" s="10"/>
      <c r="I37" s="25" t="e">
        <f>VLOOKUP(Inscriptions!$E37,Listes!K2:L15,2,FALSE)</f>
        <v>#N/A</v>
      </c>
      <c r="J37" s="10"/>
      <c r="K37" s="31" t="e">
        <f t="shared" si="0"/>
        <v>#N/A</v>
      </c>
      <c r="L37" s="10"/>
    </row>
    <row r="38" spans="1:12">
      <c r="A38" s="10"/>
      <c r="B38" s="34">
        <v>25</v>
      </c>
      <c r="C38" s="45"/>
      <c r="D38" s="46"/>
      <c r="E38" s="47"/>
      <c r="F38" s="48"/>
      <c r="G38" s="48"/>
      <c r="H38" s="10"/>
      <c r="I38" s="25" t="e">
        <f>VLOOKUP(Inscriptions!$E38,Listes!K2:L15,2,FALSE)</f>
        <v>#N/A</v>
      </c>
      <c r="J38" s="10"/>
      <c r="K38" s="31" t="e">
        <f t="shared" si="0"/>
        <v>#N/A</v>
      </c>
      <c r="L38" s="10"/>
    </row>
    <row r="39" spans="1:12">
      <c r="A39" s="10"/>
      <c r="B39" s="35">
        <v>26</v>
      </c>
      <c r="C39" s="45"/>
      <c r="D39" s="46"/>
      <c r="E39" s="47"/>
      <c r="F39" s="48"/>
      <c r="G39" s="48"/>
      <c r="H39" s="10"/>
      <c r="I39" s="25" t="e">
        <f>VLOOKUP(Inscriptions!$E39,Listes!K2:L15,2,FALSE)</f>
        <v>#N/A</v>
      </c>
      <c r="J39" s="10"/>
      <c r="K39" s="31" t="e">
        <f t="shared" si="0"/>
        <v>#N/A</v>
      </c>
      <c r="L39" s="10"/>
    </row>
    <row r="40" spans="1:12">
      <c r="A40" s="10"/>
      <c r="B40" s="34">
        <v>27</v>
      </c>
      <c r="C40" s="45"/>
      <c r="D40" s="46"/>
      <c r="E40" s="47"/>
      <c r="F40" s="48"/>
      <c r="G40" s="48"/>
      <c r="H40" s="10"/>
      <c r="I40" s="25" t="e">
        <f>VLOOKUP(Inscriptions!$E40,Listes!K2:L15,2,FALSE)</f>
        <v>#N/A</v>
      </c>
      <c r="J40" s="10"/>
      <c r="K40" s="31" t="e">
        <f t="shared" si="0"/>
        <v>#N/A</v>
      </c>
      <c r="L40" s="10"/>
    </row>
    <row r="41" spans="1:12">
      <c r="A41" s="10"/>
      <c r="B41" s="35">
        <v>28</v>
      </c>
      <c r="C41" s="45"/>
      <c r="D41" s="46"/>
      <c r="E41" s="47"/>
      <c r="F41" s="48"/>
      <c r="G41" s="48"/>
      <c r="H41" s="10"/>
      <c r="I41" s="25" t="e">
        <f>VLOOKUP(Inscriptions!$E41,Listes!K2:L15,2,FALSE)</f>
        <v>#N/A</v>
      </c>
      <c r="J41" s="10"/>
      <c r="K41" s="31" t="e">
        <f t="shared" si="0"/>
        <v>#N/A</v>
      </c>
      <c r="L41" s="10"/>
    </row>
    <row r="42" spans="1:12">
      <c r="A42" s="10"/>
      <c r="B42" s="34">
        <v>29</v>
      </c>
      <c r="C42" s="45"/>
      <c r="D42" s="46"/>
      <c r="E42" s="47"/>
      <c r="F42" s="48"/>
      <c r="G42" s="48"/>
      <c r="H42" s="10"/>
      <c r="I42" s="25" t="e">
        <f>VLOOKUP(Inscriptions!$E42,Listes!K2:L15,2,FALSE)</f>
        <v>#N/A</v>
      </c>
      <c r="J42" s="10"/>
      <c r="K42" s="31" t="e">
        <f t="shared" si="0"/>
        <v>#N/A</v>
      </c>
      <c r="L42" s="10"/>
    </row>
    <row r="43" spans="1:12">
      <c r="A43" s="10"/>
      <c r="B43" s="35">
        <v>30</v>
      </c>
      <c r="C43" s="45"/>
      <c r="D43" s="46"/>
      <c r="E43" s="47"/>
      <c r="F43" s="48"/>
      <c r="G43" s="48"/>
      <c r="H43" s="10"/>
      <c r="I43" s="25" t="e">
        <f>VLOOKUP(Inscriptions!$E43,Listes!K2:L15,2,FALSE)</f>
        <v>#N/A</v>
      </c>
      <c r="J43" s="10"/>
      <c r="K43" s="31" t="e">
        <f t="shared" si="0"/>
        <v>#N/A</v>
      </c>
      <c r="L43" s="10"/>
    </row>
    <row r="44" spans="1:12">
      <c r="A44" s="10"/>
      <c r="B44" s="34">
        <v>31</v>
      </c>
      <c r="C44" s="45"/>
      <c r="D44" s="46"/>
      <c r="E44" s="47"/>
      <c r="F44" s="48"/>
      <c r="G44" s="48"/>
      <c r="H44" s="10"/>
      <c r="I44" s="25" t="e">
        <f>VLOOKUP(Inscriptions!$E44,Listes!K2:L15,2,FALSE)</f>
        <v>#N/A</v>
      </c>
      <c r="J44" s="10"/>
      <c r="K44" s="31" t="e">
        <f t="shared" si="0"/>
        <v>#N/A</v>
      </c>
      <c r="L44" s="10"/>
    </row>
    <row r="45" spans="1:12">
      <c r="A45" s="10"/>
      <c r="B45" s="36">
        <v>32</v>
      </c>
      <c r="C45" s="49"/>
      <c r="D45" s="50"/>
      <c r="E45" s="51"/>
      <c r="F45" s="48"/>
      <c r="G45" s="48"/>
      <c r="H45" s="10"/>
      <c r="I45" s="26" t="e">
        <f>VLOOKUP(Inscriptions!$E45,Listes!K2:L15,2,FALSE)</f>
        <v>#N/A</v>
      </c>
      <c r="J45" s="10"/>
      <c r="K45" s="31" t="e">
        <f t="shared" si="0"/>
        <v>#N/A</v>
      </c>
      <c r="L45" s="10"/>
    </row>
    <row r="46" spans="1: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sheetProtection sheet="1" selectLockedCells="1"/>
  <mergeCells count="3">
    <mergeCell ref="E5:I5"/>
    <mergeCell ref="E6:I6"/>
    <mergeCell ref="D2:H2"/>
  </mergeCells>
  <conditionalFormatting sqref="K14:K45">
    <cfRule type="containsText" dxfId="5" priority="1" operator="containsText" text="minimes NA m">
      <formula>NOT(ISERROR(SEARCH("minimes NA m",K14)))</formula>
    </cfRule>
    <cfRule type="containsText" dxfId="4" priority="2" operator="containsText" text="minimes NA f">
      <formula>NOT(ISERROR(SEARCH("minimes NA f",K14)))</formula>
    </cfRule>
    <cfRule type="containsText" dxfId="3" priority="3" operator="containsText" text="juniors AFF m">
      <formula>NOT(ISERROR(SEARCH("juniors AFF m",K14)))</formula>
    </cfRule>
    <cfRule type="containsText" dxfId="2" priority="4" operator="containsText" text="juniors AFF f">
      <formula>NOT(ISERROR(SEARCH("juniors AFF f",K14)))</formula>
    </cfRule>
    <cfRule type="containsText" dxfId="1" priority="5" operator="containsText" text="seniors AFF f">
      <formula>NOT(ISERROR(SEARCH("seniors AFF f",K14)))</formula>
    </cfRule>
    <cfRule type="containsText" dxfId="0" priority="6" operator="containsText" text="seniors AFF m">
      <formula>NOT(ISERROR(SEARCH("seniors AFF m",K14)))</formula>
    </cfRule>
  </conditionalFormatting>
  <pageMargins left="0.7" right="0.7" top="0.78740157499999996" bottom="0.78740157499999996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74CC44B-0F0A-8140-ABB2-6EC2151FF33E}">
          <x14:formula1>
            <xm:f>Listes!$A$2:$A$16</xm:f>
          </x14:formula1>
          <xm:sqref>E14:E45</xm:sqref>
        </x14:dataValidation>
        <x14:dataValidation type="list" allowBlank="1" showInputMessage="1" showErrorMessage="1" xr:uid="{3425AAC5-8B65-D44A-AC35-D6F64EDFF865}">
          <x14:formula1>
            <xm:f>Listes!$F$2:$F$3</xm:f>
          </x14:formula1>
          <xm:sqref>F14:F45</xm:sqref>
        </x14:dataValidation>
        <x14:dataValidation type="list" allowBlank="1" showInputMessage="1" showErrorMessage="1" xr:uid="{90F0EF6F-920E-2849-A2BF-F266FA22854F}">
          <x14:formula1>
            <xm:f>Listes!$E$2:$E$3</xm:f>
          </x14:formula1>
          <xm:sqref>G14:G45</xm:sqref>
        </x14:dataValidation>
        <x14:dataValidation type="list" allowBlank="1" showInputMessage="1" showErrorMessage="1" xr:uid="{0995A60F-DA0C-4641-A6DD-40B63C655B02}">
          <x14:formula1>
            <xm:f>Listes!$C$2:$C$54</xm:f>
          </x14:formula1>
          <xm:sqref>D5</xm:sqref>
        </x14:dataValidation>
        <x14:dataValidation type="list" allowBlank="1" showInputMessage="1" showErrorMessage="1" xr:uid="{80D212A5-A45F-DA4A-87BA-2DCE584EBFE3}">
          <x14:formula1>
            <xm:f>Listes!$H$2:$H$4</xm:f>
          </x14:formula1>
          <xm:sqref>D9:D11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D1FAF-2CF5-3B44-B886-540B2F59A229}">
  <dimension ref="A1:L54"/>
  <sheetViews>
    <sheetView workbookViewId="0">
      <selection activeCell="H20" sqref="H20"/>
    </sheetView>
  </sheetViews>
  <sheetFormatPr baseColWidth="10" defaultColWidth="10.875" defaultRowHeight="15.75"/>
  <cols>
    <col min="2" max="2" width="11.125" customWidth="1"/>
    <col min="4" max="4" width="45.125" customWidth="1"/>
    <col min="7" max="7" width="17.875" customWidth="1"/>
    <col min="8" max="8" width="21.625" customWidth="1"/>
  </cols>
  <sheetData>
    <row r="1" spans="1:12" s="8" customFormat="1" ht="65.099999999999994" customHeight="1">
      <c r="A1" s="21" t="s">
        <v>5</v>
      </c>
      <c r="B1" s="22" t="s">
        <v>113</v>
      </c>
      <c r="C1" s="21" t="s">
        <v>4</v>
      </c>
      <c r="D1" s="21" t="s">
        <v>6</v>
      </c>
      <c r="E1" s="8" t="s">
        <v>121</v>
      </c>
      <c r="F1" s="8" t="s">
        <v>115</v>
      </c>
      <c r="G1" s="8" t="s">
        <v>126</v>
      </c>
      <c r="H1" s="8" t="s">
        <v>148</v>
      </c>
      <c r="K1" s="56" t="s">
        <v>143</v>
      </c>
      <c r="L1" s="57"/>
    </row>
    <row r="2" spans="1:12">
      <c r="A2">
        <v>2011</v>
      </c>
      <c r="B2" t="s">
        <v>117</v>
      </c>
      <c r="C2" s="7" t="s">
        <v>7</v>
      </c>
      <c r="D2" s="7" t="s">
        <v>8</v>
      </c>
      <c r="E2" t="s">
        <v>144</v>
      </c>
      <c r="F2" t="s">
        <v>122</v>
      </c>
      <c r="G2" t="s">
        <v>127</v>
      </c>
      <c r="H2" t="s">
        <v>149</v>
      </c>
      <c r="K2" s="20">
        <v>2011</v>
      </c>
      <c r="L2" s="20" t="s">
        <v>117</v>
      </c>
    </row>
    <row r="3" spans="1:12">
      <c r="A3">
        <v>2010</v>
      </c>
      <c r="B3" t="s">
        <v>118</v>
      </c>
      <c r="C3" s="7" t="s">
        <v>9</v>
      </c>
      <c r="D3" s="7" t="s">
        <v>10</v>
      </c>
      <c r="E3" t="s">
        <v>145</v>
      </c>
      <c r="F3" t="s">
        <v>123</v>
      </c>
      <c r="G3" t="s">
        <v>128</v>
      </c>
      <c r="H3" t="s">
        <v>150</v>
      </c>
      <c r="K3" s="20">
        <v>2010</v>
      </c>
      <c r="L3" s="20" t="s">
        <v>117</v>
      </c>
    </row>
    <row r="4" spans="1:12">
      <c r="A4">
        <v>2009</v>
      </c>
      <c r="B4" t="s">
        <v>119</v>
      </c>
      <c r="C4" s="7" t="s">
        <v>11</v>
      </c>
      <c r="D4" s="7" t="s">
        <v>12</v>
      </c>
      <c r="G4" t="s">
        <v>131</v>
      </c>
      <c r="K4" s="20">
        <v>2009</v>
      </c>
      <c r="L4" s="20" t="s">
        <v>117</v>
      </c>
    </row>
    <row r="5" spans="1:12">
      <c r="A5">
        <v>2008</v>
      </c>
      <c r="B5" t="s">
        <v>120</v>
      </c>
      <c r="C5" s="7" t="s">
        <v>13</v>
      </c>
      <c r="D5" s="7" t="s">
        <v>14</v>
      </c>
      <c r="G5" t="s">
        <v>132</v>
      </c>
      <c r="K5" s="20">
        <v>2008</v>
      </c>
      <c r="L5" s="20" t="s">
        <v>118</v>
      </c>
    </row>
    <row r="6" spans="1:12">
      <c r="A6">
        <v>2007</v>
      </c>
      <c r="C6" s="7" t="s">
        <v>15</v>
      </c>
      <c r="D6" s="7" t="s">
        <v>16</v>
      </c>
      <c r="G6" t="s">
        <v>129</v>
      </c>
      <c r="K6" s="20">
        <v>2007</v>
      </c>
      <c r="L6" s="20" t="s">
        <v>118</v>
      </c>
    </row>
    <row r="7" spans="1:12">
      <c r="A7">
        <v>2006</v>
      </c>
      <c r="C7" s="7" t="s">
        <v>17</v>
      </c>
      <c r="D7" s="7" t="s">
        <v>18</v>
      </c>
      <c r="G7" t="s">
        <v>130</v>
      </c>
      <c r="K7" s="20">
        <v>2006</v>
      </c>
      <c r="L7" s="20" t="s">
        <v>119</v>
      </c>
    </row>
    <row r="8" spans="1:12">
      <c r="A8">
        <v>2005</v>
      </c>
      <c r="C8" s="7" t="s">
        <v>19</v>
      </c>
      <c r="D8" s="7" t="s">
        <v>20</v>
      </c>
      <c r="G8" t="s">
        <v>133</v>
      </c>
      <c r="K8" s="20">
        <v>2005</v>
      </c>
      <c r="L8" s="20" t="s">
        <v>119</v>
      </c>
    </row>
    <row r="9" spans="1:12">
      <c r="A9">
        <v>2004</v>
      </c>
      <c r="C9" s="7" t="s">
        <v>21</v>
      </c>
      <c r="D9" s="7" t="s">
        <v>22</v>
      </c>
      <c r="G9" t="s">
        <v>134</v>
      </c>
      <c r="K9" s="20">
        <v>2004</v>
      </c>
      <c r="L9" s="20" t="s">
        <v>120</v>
      </c>
    </row>
    <row r="10" spans="1:12">
      <c r="A10">
        <v>2003</v>
      </c>
      <c r="C10" s="7" t="s">
        <v>23</v>
      </c>
      <c r="D10" s="7" t="s">
        <v>24</v>
      </c>
      <c r="G10" t="s">
        <v>135</v>
      </c>
      <c r="K10" s="20">
        <v>2003</v>
      </c>
      <c r="L10" s="20" t="s">
        <v>120</v>
      </c>
    </row>
    <row r="11" spans="1:12">
      <c r="A11">
        <v>2002</v>
      </c>
      <c r="C11" s="7" t="s">
        <v>25</v>
      </c>
      <c r="D11" s="7" t="s">
        <v>26</v>
      </c>
      <c r="G11" t="s">
        <v>136</v>
      </c>
      <c r="K11" s="20">
        <v>2002</v>
      </c>
      <c r="L11" s="20" t="s">
        <v>120</v>
      </c>
    </row>
    <row r="12" spans="1:12">
      <c r="A12">
        <v>2001</v>
      </c>
      <c r="C12" s="7" t="s">
        <v>27</v>
      </c>
      <c r="D12" s="7" t="s">
        <v>28</v>
      </c>
      <c r="G12" t="s">
        <v>137</v>
      </c>
      <c r="K12" s="20">
        <v>2001</v>
      </c>
      <c r="L12" s="20" t="s">
        <v>120</v>
      </c>
    </row>
    <row r="13" spans="1:12">
      <c r="A13">
        <v>2000</v>
      </c>
      <c r="C13" s="7" t="s">
        <v>29</v>
      </c>
      <c r="D13" s="7" t="s">
        <v>30</v>
      </c>
      <c r="G13" t="s">
        <v>138</v>
      </c>
      <c r="K13" s="20">
        <v>2000</v>
      </c>
      <c r="L13" s="20" t="s">
        <v>120</v>
      </c>
    </row>
    <row r="14" spans="1:12">
      <c r="A14">
        <v>1999</v>
      </c>
      <c r="C14" s="7" t="s">
        <v>31</v>
      </c>
      <c r="D14" s="7" t="s">
        <v>32</v>
      </c>
      <c r="G14" t="s">
        <v>139</v>
      </c>
      <c r="K14" s="20">
        <v>1999</v>
      </c>
      <c r="L14" s="20" t="s">
        <v>120</v>
      </c>
    </row>
    <row r="15" spans="1:12">
      <c r="C15" s="7" t="s">
        <v>33</v>
      </c>
      <c r="D15" s="7" t="s">
        <v>34</v>
      </c>
      <c r="G15" t="s">
        <v>140</v>
      </c>
      <c r="K15" s="20"/>
      <c r="L15" s="20"/>
    </row>
    <row r="16" spans="1:12">
      <c r="C16" s="7" t="s">
        <v>35</v>
      </c>
      <c r="D16" s="7" t="s">
        <v>36</v>
      </c>
      <c r="G16" t="s">
        <v>141</v>
      </c>
    </row>
    <row r="17" spans="3:7">
      <c r="C17" s="7" t="s">
        <v>37</v>
      </c>
      <c r="D17" s="7" t="s">
        <v>38</v>
      </c>
      <c r="G17" t="s">
        <v>142</v>
      </c>
    </row>
    <row r="18" spans="3:7">
      <c r="C18" s="7" t="s">
        <v>39</v>
      </c>
      <c r="D18" s="7" t="s">
        <v>40</v>
      </c>
    </row>
    <row r="19" spans="3:7">
      <c r="C19" s="7" t="s">
        <v>41</v>
      </c>
      <c r="D19" s="7" t="s">
        <v>42</v>
      </c>
    </row>
    <row r="20" spans="3:7">
      <c r="C20" s="7" t="s">
        <v>43</v>
      </c>
      <c r="D20" s="7" t="s">
        <v>44</v>
      </c>
    </row>
    <row r="21" spans="3:7">
      <c r="C21" s="7" t="s">
        <v>45</v>
      </c>
      <c r="D21" s="7" t="s">
        <v>46</v>
      </c>
    </row>
    <row r="22" spans="3:7">
      <c r="C22" s="7" t="s">
        <v>47</v>
      </c>
      <c r="D22" s="7" t="s">
        <v>48</v>
      </c>
    </row>
    <row r="23" spans="3:7">
      <c r="C23" s="7" t="s">
        <v>49</v>
      </c>
      <c r="D23" s="7" t="s">
        <v>50</v>
      </c>
    </row>
    <row r="24" spans="3:7">
      <c r="C24" s="7" t="s">
        <v>51</v>
      </c>
      <c r="D24" s="7" t="s">
        <v>52</v>
      </c>
    </row>
    <row r="25" spans="3:7">
      <c r="C25" s="7" t="s">
        <v>53</v>
      </c>
      <c r="D25" s="7" t="s">
        <v>54</v>
      </c>
    </row>
    <row r="26" spans="3:7">
      <c r="C26" s="7" t="s">
        <v>55</v>
      </c>
      <c r="D26" s="7" t="s">
        <v>56</v>
      </c>
    </row>
    <row r="27" spans="3:7">
      <c r="C27" s="7" t="s">
        <v>57</v>
      </c>
      <c r="D27" s="7" t="s">
        <v>58</v>
      </c>
    </row>
    <row r="28" spans="3:7">
      <c r="C28" s="7" t="s">
        <v>59</v>
      </c>
      <c r="D28" s="7" t="s">
        <v>60</v>
      </c>
    </row>
    <row r="29" spans="3:7">
      <c r="C29" s="7" t="s">
        <v>61</v>
      </c>
      <c r="D29" s="7" t="s">
        <v>62</v>
      </c>
    </row>
    <row r="30" spans="3:7">
      <c r="C30" s="7" t="s">
        <v>63</v>
      </c>
      <c r="D30" s="7" t="s">
        <v>64</v>
      </c>
    </row>
    <row r="31" spans="3:7">
      <c r="C31" s="7" t="s">
        <v>65</v>
      </c>
      <c r="D31" s="7" t="s">
        <v>66</v>
      </c>
    </row>
    <row r="32" spans="3:7">
      <c r="C32" s="7" t="s">
        <v>67</v>
      </c>
      <c r="D32" s="7" t="s">
        <v>68</v>
      </c>
    </row>
    <row r="33" spans="3:4">
      <c r="C33" s="7" t="s">
        <v>69</v>
      </c>
      <c r="D33" s="7" t="s">
        <v>70</v>
      </c>
    </row>
    <row r="34" spans="3:4">
      <c r="C34" s="7" t="s">
        <v>71</v>
      </c>
      <c r="D34" s="7" t="s">
        <v>72</v>
      </c>
    </row>
    <row r="35" spans="3:4">
      <c r="C35" s="7" t="s">
        <v>73</v>
      </c>
      <c r="D35" s="7" t="s">
        <v>74</v>
      </c>
    </row>
    <row r="36" spans="3:4">
      <c r="C36" s="7" t="s">
        <v>75</v>
      </c>
      <c r="D36" s="7" t="s">
        <v>76</v>
      </c>
    </row>
    <row r="37" spans="3:4">
      <c r="C37" s="7" t="s">
        <v>77</v>
      </c>
      <c r="D37" s="7" t="s">
        <v>78</v>
      </c>
    </row>
    <row r="38" spans="3:4">
      <c r="C38" s="7" t="s">
        <v>79</v>
      </c>
      <c r="D38" s="7" t="s">
        <v>80</v>
      </c>
    </row>
    <row r="39" spans="3:4">
      <c r="C39" s="7" t="s">
        <v>81</v>
      </c>
      <c r="D39" s="7" t="s">
        <v>82</v>
      </c>
    </row>
    <row r="40" spans="3:4">
      <c r="C40" s="7" t="s">
        <v>83</v>
      </c>
      <c r="D40" s="7" t="s">
        <v>84</v>
      </c>
    </row>
    <row r="41" spans="3:4">
      <c r="C41" s="7" t="s">
        <v>85</v>
      </c>
      <c r="D41" s="7" t="s">
        <v>86</v>
      </c>
    </row>
    <row r="42" spans="3:4">
      <c r="C42" s="7" t="s">
        <v>87</v>
      </c>
      <c r="D42" s="7" t="s">
        <v>88</v>
      </c>
    </row>
    <row r="43" spans="3:4">
      <c r="C43" s="7" t="s">
        <v>89</v>
      </c>
      <c r="D43" s="7" t="s">
        <v>90</v>
      </c>
    </row>
    <row r="44" spans="3:4">
      <c r="C44" s="7" t="s">
        <v>91</v>
      </c>
      <c r="D44" s="7" t="s">
        <v>92</v>
      </c>
    </row>
    <row r="45" spans="3:4">
      <c r="C45" s="7" t="s">
        <v>93</v>
      </c>
      <c r="D45" s="7" t="s">
        <v>94</v>
      </c>
    </row>
    <row r="46" spans="3:4">
      <c r="C46" s="7" t="s">
        <v>95</v>
      </c>
      <c r="D46" s="7" t="s">
        <v>96</v>
      </c>
    </row>
    <row r="47" spans="3:4">
      <c r="C47" s="7" t="s">
        <v>97</v>
      </c>
      <c r="D47" s="7" t="s">
        <v>98</v>
      </c>
    </row>
    <row r="48" spans="3:4">
      <c r="C48" s="7" t="s">
        <v>99</v>
      </c>
      <c r="D48" s="7" t="s">
        <v>100</v>
      </c>
    </row>
    <row r="49" spans="3:4">
      <c r="C49" s="7" t="s">
        <v>101</v>
      </c>
      <c r="D49" s="7" t="s">
        <v>102</v>
      </c>
    </row>
    <row r="50" spans="3:4">
      <c r="C50" s="7" t="s">
        <v>103</v>
      </c>
      <c r="D50" s="7" t="s">
        <v>104</v>
      </c>
    </row>
    <row r="51" spans="3:4">
      <c r="C51" s="7" t="s">
        <v>105</v>
      </c>
      <c r="D51" s="7" t="s">
        <v>106</v>
      </c>
    </row>
    <row r="52" spans="3:4">
      <c r="C52" s="7" t="s">
        <v>107</v>
      </c>
      <c r="D52" s="7" t="s">
        <v>108</v>
      </c>
    </row>
    <row r="53" spans="3:4">
      <c r="C53" s="7" t="s">
        <v>109</v>
      </c>
      <c r="D53" s="7" t="s">
        <v>110</v>
      </c>
    </row>
    <row r="54" spans="3:4">
      <c r="C54" s="7" t="s">
        <v>111</v>
      </c>
      <c r="D54" s="7" t="s">
        <v>112</v>
      </c>
    </row>
  </sheetData>
  <sheetProtection sheet="1" objects="1" scenarios="1"/>
  <mergeCells count="1">
    <mergeCell ref="K1:L1"/>
  </mergeCells>
  <pageMargins left="0.7" right="0.7" top="0.78740157499999996" bottom="0.78740157499999996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Inscriptions</vt:lpstr>
      <vt:lpstr>Listes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Lamborelle</dc:creator>
  <cp:keywords/>
  <dc:description/>
  <cp:lastModifiedBy>W42</cp:lastModifiedBy>
  <cp:revision/>
  <dcterms:created xsi:type="dcterms:W3CDTF">2014-03-20T20:43:42Z</dcterms:created>
  <dcterms:modified xsi:type="dcterms:W3CDTF">2023-04-26T09:34:54Z</dcterms:modified>
  <cp:category/>
  <cp:contentStatus/>
</cp:coreProperties>
</file>